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975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P37" i="1" s="1"/>
  <c r="E36" i="1"/>
  <c r="P36" i="1" s="1"/>
  <c r="E35" i="1"/>
  <c r="P35" i="1" s="1"/>
  <c r="P77" i="1"/>
  <c r="J77" i="1"/>
  <c r="E77" i="1"/>
  <c r="J76" i="1"/>
  <c r="E76" i="1"/>
  <c r="P76" i="1" s="1"/>
  <c r="P75" i="1"/>
  <c r="E75" i="1"/>
  <c r="F74" i="1"/>
  <c r="E74" i="1"/>
  <c r="P74" i="1" s="1"/>
  <c r="F73" i="1"/>
  <c r="E73" i="1" s="1"/>
  <c r="P73" i="1" s="1"/>
  <c r="P78" i="1" l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</calcChain>
</file>

<file path=xl/sharedStrings.xml><?xml version="1.0" encoding="utf-8"?>
<sst xmlns="http://schemas.openxmlformats.org/spreadsheetml/2006/main" count="237" uniqueCount="195">
  <si>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</si>
  <si>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</si>
  <si>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</si>
  <si>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</si>
  <si>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</si>
  <si>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</si>
  <si>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</si>
  <si>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</si>
  <si>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</si>
  <si>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</si>
  <si>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</si>
  <si>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</si>
  <si>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</si>
  <si>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</si>
  <si>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</si>
  <si>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</si>
  <si>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</si>
  <si>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</si>
  <si>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Затишнянська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</si>
  <si>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</si>
  <si>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</si>
  <si>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</si>
  <si>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</si>
  <si>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</si>
  <si>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</si>
  <si>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</si>
  <si>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</si>
  <si>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</si>
  <si>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</si>
  <si>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</si>
  <si>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</si>
  <si>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</si>
  <si>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</si>
  <si>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1050</t>
  </si>
  <si>
    <t>3210</t>
  </si>
  <si>
    <t>Організація та проведення громадських робіт</t>
  </si>
  <si>
    <t>0113225</t>
  </si>
  <si>
    <t>1060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</si>
  <si>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</si>
  <si>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</si>
  <si>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0113242</t>
  </si>
  <si>
    <t>1090</t>
  </si>
  <si>
    <t>3242</t>
  </si>
  <si>
    <t>Інші заходи у сфері соціального захисту і соціального забезпечення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</si>
  <si>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</si>
  <si>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</si>
  <si>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</si>
  <si>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</si>
  <si>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</si>
  <si>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</si>
  <si>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</si>
  <si>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</si>
  <si>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</si>
  <si>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</si>
  <si>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</si>
  <si>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</si>
  <si>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</si>
  <si>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</si>
  <si>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0117330</t>
  </si>
  <si>
    <t>0443</t>
  </si>
  <si>
    <t>7330</t>
  </si>
  <si>
    <t>Будівництво інших об`єктів комунальної власності</t>
  </si>
  <si>
    <t>0117680</t>
  </si>
  <si>
    <t>0490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</si>
  <si>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</si>
  <si>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</si>
  <si>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</si>
  <si>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</si>
  <si>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</si>
  <si>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</si>
  <si>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</si>
  <si>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</si>
  <si>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</si>
  <si>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</si>
  <si>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</si>
  <si>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</si>
  <si>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</si>
  <si>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0119770</t>
  </si>
  <si>
    <t>0180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</si>
  <si>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</si>
  <si>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</si>
  <si>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</si>
  <si>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</si>
  <si>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</si>
  <si>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</si>
  <si>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освіти, культури, молоді та спорту Затишнянської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</si>
  <si>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</si>
  <si>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</si>
  <si>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</si>
  <si>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</si>
  <si>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</si>
  <si>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</si>
  <si>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</si>
  <si>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</si>
  <si>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</si>
  <si>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</si>
  <si>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</si>
  <si>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</si>
  <si>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</si>
  <si>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</si>
  <si>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</si>
  <si>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</si>
  <si>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</si>
  <si>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</si>
  <si>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</si>
  <si>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</si>
  <si>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</si>
  <si>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</si>
  <si>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</si>
  <si>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</si>
  <si>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</si>
  <si>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</si>
  <si>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</si>
  <si>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</si>
  <si>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</si>
  <si>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</si>
  <si>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</si>
  <si>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</si>
  <si>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</si>
  <si>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</si>
  <si>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</si>
  <si>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</si>
  <si>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</si>
  <si>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</si>
  <si>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</si>
  <si>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</si>
  <si>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</si>
  <si>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</si>
  <si>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</si>
  <si>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</si>
  <si>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</si>
  <si>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</si>
  <si>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</si>
  <si>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</si>
  <si>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0611701</t>
  </si>
  <si>
    <t>1701</t>
  </si>
  <si>
    <t>Виконання заходів за рахунок субвенції з державного бюджету місцевим бюджетам на придбання обладнання, інвентарю та устаткування для шкільних їдалень (харчоблоків)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</si>
  <si>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</si>
  <si>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</si>
  <si>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</si>
  <si>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</si>
  <si>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</si>
  <si>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</si>
  <si>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</si>
  <si>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</si>
  <si>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</si>
  <si>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</si>
  <si>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</si>
  <si>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</si>
  <si>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</si>
  <si>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</si>
  <si>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</si>
  <si>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</si>
  <si>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</si>
  <si>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</si>
  <si>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</si>
  <si>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</si>
  <si>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</si>
  <si>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</si>
  <si>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</si>
  <si>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0900000</t>
  </si>
  <si>
    <t>Служба у справах дітей Затишнянської сільської ради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</si>
  <si>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</si>
  <si>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</si>
  <si>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</si>
  <si>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</si>
  <si>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</si>
  <si>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3700000</t>
  </si>
  <si>
    <t>Фінансовий відділ Затишнянської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</si>
  <si>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</si>
  <si>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</si>
  <si>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</si>
  <si>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</si>
  <si>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</si>
  <si>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</si>
  <si>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3719770</t>
  </si>
  <si>
    <t>X</t>
  </si>
  <si>
    <t>УСЬОГО</t>
  </si>
  <si>
    <t>Сільський голова</t>
  </si>
  <si>
    <t>Володимир ЗУБАРЄВ</t>
  </si>
  <si>
    <t>0456400000</t>
  </si>
  <si>
    <t>(код бюджету)</t>
  </si>
  <si>
    <t>у тому числі</t>
  </si>
  <si>
    <r>
      <t>на фінансування об</t>
    </r>
    <r>
      <rPr>
        <sz val="10"/>
        <color theme="1"/>
        <rFont val="Times New Roman"/>
        <family val="1"/>
        <charset val="204"/>
      </rPr>
      <t>҆</t>
    </r>
    <r>
      <rPr>
        <sz val="10"/>
        <color theme="1"/>
        <rFont val="Calibri"/>
        <family val="2"/>
        <charset val="204"/>
      </rPr>
      <t>҅</t>
    </r>
    <r>
      <rPr>
        <sz val="10"/>
        <color theme="1"/>
        <rFont val="Calibri"/>
        <family val="2"/>
        <charset val="204"/>
        <scheme val="minor"/>
      </rPr>
      <t>҆єктів спільного користування҆ Криничанської селищної ради</t>
    </r>
  </si>
  <si>
    <r>
      <t>на фінансування об</t>
    </r>
    <r>
      <rPr>
        <sz val="10"/>
        <color theme="1"/>
        <rFont val="Times New Roman"/>
        <family val="1"/>
        <charset val="204"/>
      </rPr>
      <t>҆</t>
    </r>
    <r>
      <rPr>
        <sz val="10"/>
        <color theme="1"/>
        <rFont val="Calibri"/>
        <family val="2"/>
        <charset val="204"/>
      </rPr>
      <t>҅</t>
    </r>
    <r>
      <rPr>
        <sz val="10"/>
        <color theme="1"/>
        <rFont val="Calibri"/>
        <family val="2"/>
        <charset val="204"/>
        <scheme val="minor"/>
      </rPr>
      <t>҆єктів спільного користування҆ Божедарівської селищної ради</t>
    </r>
  </si>
  <si>
    <t>на утримання КП "Софіївська центральна лікарня" Софіївської селищної ради</t>
  </si>
  <si>
    <t>на виконання заходів Програми забезпечення громадського порядку та громадської безпеки на території Дніпропетровської області на період до 2025 року.</t>
  </si>
  <si>
    <t xml:space="preserve">Комунальному підприємству "Обласний центр екстренної медичної допомоги та медицини катастроф" Дніпропетровської обласної ради для удосконалення надання екстренної медичної допомоги </t>
  </si>
  <si>
    <t>на забезпечення виконання заходів Програми створення та використання  матеріальних резервів для запобігання і ліквідації наслідків надзвичайних ситуацій у Дніпропетровській області на 2023-2027 роки</t>
  </si>
  <si>
    <r>
      <t xml:space="preserve">Камянській районній раді для </t>
    </r>
    <r>
      <rPr>
        <sz val="10"/>
        <color theme="1"/>
        <rFont val="Calibri Light"/>
        <family val="2"/>
        <charset val="204"/>
        <scheme val="major"/>
      </rPr>
      <t>забезпечення створення фінансової бази для підтримки діяльності виконавчого апарату  у 2025 році</t>
    </r>
  </si>
  <si>
    <t>на виконання програми підтримки органів виконавчої влади щодо запровадження державної політики у Ка҅мянському районі на 2025 рік</t>
  </si>
  <si>
    <t>до рішення   сесії  Затишнянської сільської ради</t>
  </si>
  <si>
    <t xml:space="preserve"> "Про внесення змін до рішення сесії від 20.12.2024 № 17-46/VIII  "Про бюджет Затишнянської сільської територіальної громади на 2025 рік"</t>
  </si>
  <si>
    <t>видатків  бюджету Затишнянської сільської територіальної громади на 2025 рік</t>
  </si>
  <si>
    <t>від 19.12.2025 №04-57/VIII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</si>
</sst>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 Light"/>
      <family val="2"/>
      <charset val="204"/>
      <scheme val="maj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4" fontId="0" fillId="0" borderId="2" xfId="0" quotePrefix="1" applyNumberFormat="1" applyBorder="1" applyAlignment="1">
      <alignment vertical="center" wrapText="1"/>
    </xf>
    <xf numFmtId="4" fontId="0" fillId="0" borderId="2" xfId="0" quotePrefix="1" applyNumberFormat="1" applyFont="1" applyBorder="1" applyAlignment="1">
      <alignment vertical="center" wrapText="1"/>
    </xf>
    <xf numFmtId="4" fontId="7" fillId="0" borderId="2" xfId="0" quotePrefix="1" applyNumberFormat="1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abSelected="1" workbookViewId="0">
      <selection activeCell="B18" sqref="B1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15" x14ac:dyDescent="0.25">
      <c r="M2" s="25" t="s">
        <v>191</v>
      </c>
      <c r="N2" s="25"/>
      <c r="O2" s="25"/>
      <c r="P2" s="25"/>
    </row>
    <row r="3" spans="1:16" ht="15" x14ac:dyDescent="0.25">
      <c r="M3" s="32" t="s">
        <v>194</v>
      </c>
    </row>
    <row r="4" spans="1:16" x14ac:dyDescent="0.2">
      <c r="M4" s="26" t="s">
        <v>192</v>
      </c>
      <c r="N4" s="26"/>
      <c r="O4" s="26"/>
      <c r="P4" s="26"/>
    </row>
    <row r="5" spans="1:16" ht="32.25" customHeight="1" x14ac:dyDescent="0.2">
      <c r="M5" s="26"/>
      <c r="N5" s="26"/>
      <c r="O5" s="26"/>
      <c r="P5" s="26"/>
    </row>
    <row r="7" spans="1:16" ht="18.75" x14ac:dyDescent="0.3">
      <c r="A7" s="27" t="s">
        <v>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8.75" x14ac:dyDescent="0.3">
      <c r="A8" s="27" t="s">
        <v>193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x14ac:dyDescent="0.2">
      <c r="A9" s="21" t="s">
        <v>180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">
      <c r="A10" s="20" t="s">
        <v>181</v>
      </c>
      <c r="P10" s="1" t="s">
        <v>2</v>
      </c>
    </row>
    <row r="11" spans="1:16" x14ac:dyDescent="0.2">
      <c r="A11" s="29" t="s">
        <v>3</v>
      </c>
      <c r="B11" s="29" t="s">
        <v>4</v>
      </c>
      <c r="C11" s="29" t="s">
        <v>5</v>
      </c>
      <c r="D11" s="30" t="s">
        <v>6</v>
      </c>
      <c r="E11" s="30" t="s">
        <v>7</v>
      </c>
      <c r="F11" s="30"/>
      <c r="G11" s="30"/>
      <c r="H11" s="30"/>
      <c r="I11" s="30"/>
      <c r="J11" s="30" t="s">
        <v>14</v>
      </c>
      <c r="K11" s="30"/>
      <c r="L11" s="30"/>
      <c r="M11" s="30"/>
      <c r="N11" s="30"/>
      <c r="O11" s="30"/>
      <c r="P11" s="31" t="s">
        <v>16</v>
      </c>
    </row>
    <row r="12" spans="1:16" x14ac:dyDescent="0.2">
      <c r="A12" s="30"/>
      <c r="B12" s="30"/>
      <c r="C12" s="30"/>
      <c r="D12" s="30"/>
      <c r="E12" s="31" t="s">
        <v>8</v>
      </c>
      <c r="F12" s="30" t="s">
        <v>9</v>
      </c>
      <c r="G12" s="30" t="s">
        <v>10</v>
      </c>
      <c r="H12" s="30"/>
      <c r="I12" s="30" t="s">
        <v>13</v>
      </c>
      <c r="J12" s="31" t="s">
        <v>8</v>
      </c>
      <c r="K12" s="30" t="s">
        <v>15</v>
      </c>
      <c r="L12" s="30" t="s">
        <v>9</v>
      </c>
      <c r="M12" s="30" t="s">
        <v>10</v>
      </c>
      <c r="N12" s="30"/>
      <c r="O12" s="30" t="s">
        <v>13</v>
      </c>
      <c r="P12" s="30"/>
    </row>
    <row r="13" spans="1:16" x14ac:dyDescent="0.2">
      <c r="A13" s="30"/>
      <c r="B13" s="30"/>
      <c r="C13" s="30"/>
      <c r="D13" s="30"/>
      <c r="E13" s="30"/>
      <c r="F13" s="30"/>
      <c r="G13" s="30" t="s">
        <v>11</v>
      </c>
      <c r="H13" s="30" t="s">
        <v>12</v>
      </c>
      <c r="I13" s="30"/>
      <c r="J13" s="30"/>
      <c r="K13" s="30"/>
      <c r="L13" s="30"/>
      <c r="M13" s="30" t="s">
        <v>11</v>
      </c>
      <c r="N13" s="30" t="s">
        <v>12</v>
      </c>
      <c r="O13" s="30"/>
      <c r="P13" s="30"/>
    </row>
    <row r="14" spans="1:16" ht="44.25" customHeight="1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x14ac:dyDescent="0.2">
      <c r="A15" s="4">
        <v>1</v>
      </c>
      <c r="B15" s="4">
        <v>2</v>
      </c>
      <c r="C15" s="4">
        <v>3</v>
      </c>
      <c r="D15" s="4">
        <v>4</v>
      </c>
      <c r="E15" s="5">
        <v>5</v>
      </c>
      <c r="F15" s="4">
        <v>6</v>
      </c>
      <c r="G15" s="4">
        <v>7</v>
      </c>
      <c r="H15" s="4">
        <v>8</v>
      </c>
      <c r="I15" s="4">
        <v>9</v>
      </c>
      <c r="J15" s="5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5">
        <v>16</v>
      </c>
    </row>
    <row r="16" spans="1:16" x14ac:dyDescent="0.2">
      <c r="A16" s="6" t="s">
        <v>17</v>
      </c>
      <c r="B16" s="7"/>
      <c r="C16" s="8"/>
      <c r="D16" s="9" t="s">
        <v>18</v>
      </c>
      <c r="E16" s="10">
        <v>22895330</v>
      </c>
      <c r="F16" s="11">
        <v>19465330</v>
      </c>
      <c r="G16" s="11">
        <v>8954211</v>
      </c>
      <c r="H16" s="11">
        <v>1257184</v>
      </c>
      <c r="I16" s="11">
        <v>3430000</v>
      </c>
      <c r="J16" s="10">
        <v>4090281.01</v>
      </c>
      <c r="K16" s="11">
        <v>4088481.01</v>
      </c>
      <c r="L16" s="11">
        <v>1800</v>
      </c>
      <c r="M16" s="11">
        <v>0</v>
      </c>
      <c r="N16" s="11">
        <v>0</v>
      </c>
      <c r="O16" s="11">
        <v>4088481.01</v>
      </c>
      <c r="P16" s="10">
        <f t="shared" ref="P16:P51" si="0">E16+J16</f>
        <v>26985611.009999998</v>
      </c>
    </row>
    <row r="17" spans="1:16" x14ac:dyDescent="0.2">
      <c r="A17" s="6" t="s">
        <v>19</v>
      </c>
      <c r="B17" s="7"/>
      <c r="C17" s="8"/>
      <c r="D17" s="9" t="s">
        <v>18</v>
      </c>
      <c r="E17" s="10">
        <v>22895330</v>
      </c>
      <c r="F17" s="11">
        <v>19465330</v>
      </c>
      <c r="G17" s="11">
        <v>8954211</v>
      </c>
      <c r="H17" s="11">
        <v>1257184</v>
      </c>
      <c r="I17" s="11">
        <v>3430000</v>
      </c>
      <c r="J17" s="10">
        <v>4090281.01</v>
      </c>
      <c r="K17" s="11">
        <v>4088481.01</v>
      </c>
      <c r="L17" s="11">
        <v>1800</v>
      </c>
      <c r="M17" s="11">
        <v>0</v>
      </c>
      <c r="N17" s="11">
        <v>0</v>
      </c>
      <c r="O17" s="11">
        <v>4088481.01</v>
      </c>
      <c r="P17" s="10">
        <f t="shared" si="0"/>
        <v>26985611.009999998</v>
      </c>
    </row>
    <row r="18" spans="1:16" ht="63.75" x14ac:dyDescent="0.2">
      <c r="A18" s="12" t="s">
        <v>20</v>
      </c>
      <c r="B18" s="12" t="s">
        <v>22</v>
      </c>
      <c r="C18" s="13" t="s">
        <v>21</v>
      </c>
      <c r="D18" s="14" t="s">
        <v>23</v>
      </c>
      <c r="E18" s="15">
        <v>12404642</v>
      </c>
      <c r="F18" s="14">
        <v>12404642</v>
      </c>
      <c r="G18" s="14">
        <v>8944211</v>
      </c>
      <c r="H18" s="14">
        <v>486856</v>
      </c>
      <c r="I18" s="14">
        <v>0</v>
      </c>
      <c r="J18" s="15">
        <v>50000</v>
      </c>
      <c r="K18" s="14">
        <v>50000</v>
      </c>
      <c r="L18" s="14">
        <v>0</v>
      </c>
      <c r="M18" s="14">
        <v>0</v>
      </c>
      <c r="N18" s="14">
        <v>0</v>
      </c>
      <c r="O18" s="14">
        <v>50000</v>
      </c>
      <c r="P18" s="15">
        <f t="shared" si="0"/>
        <v>12454642</v>
      </c>
    </row>
    <row r="19" spans="1:16" ht="38.25" x14ac:dyDescent="0.2">
      <c r="A19" s="12" t="s">
        <v>24</v>
      </c>
      <c r="B19" s="12" t="s">
        <v>26</v>
      </c>
      <c r="C19" s="13" t="s">
        <v>25</v>
      </c>
      <c r="D19" s="14" t="s">
        <v>27</v>
      </c>
      <c r="E19" s="15">
        <v>2130</v>
      </c>
      <c r="F19" s="14">
        <v>2130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2130</v>
      </c>
    </row>
    <row r="20" spans="1:16" ht="76.5" x14ac:dyDescent="0.2">
      <c r="A20" s="12" t="s">
        <v>28</v>
      </c>
      <c r="B20" s="12" t="s">
        <v>30</v>
      </c>
      <c r="C20" s="13" t="s">
        <v>29</v>
      </c>
      <c r="D20" s="14" t="s">
        <v>31</v>
      </c>
      <c r="E20" s="15">
        <v>143141</v>
      </c>
      <c r="F20" s="14">
        <v>143141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143141</v>
      </c>
    </row>
    <row r="21" spans="1:16" x14ac:dyDescent="0.2">
      <c r="A21" s="12" t="s">
        <v>32</v>
      </c>
      <c r="B21" s="12" t="s">
        <v>34</v>
      </c>
      <c r="C21" s="13" t="s">
        <v>33</v>
      </c>
      <c r="D21" s="14" t="s">
        <v>35</v>
      </c>
      <c r="E21" s="15">
        <v>12200</v>
      </c>
      <c r="F21" s="14">
        <v>12200</v>
      </c>
      <c r="G21" s="14">
        <v>10000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12200</v>
      </c>
    </row>
    <row r="22" spans="1:16" ht="306" x14ac:dyDescent="0.2">
      <c r="A22" s="12" t="s">
        <v>36</v>
      </c>
      <c r="B22" s="12" t="s">
        <v>38</v>
      </c>
      <c r="C22" s="13" t="s">
        <v>37</v>
      </c>
      <c r="D22" s="14" t="s">
        <v>39</v>
      </c>
      <c r="E22" s="15">
        <v>0</v>
      </c>
      <c r="F22" s="14">
        <v>0</v>
      </c>
      <c r="G22" s="14">
        <v>0</v>
      </c>
      <c r="H22" s="14">
        <v>0</v>
      </c>
      <c r="I22" s="14">
        <v>0</v>
      </c>
      <c r="J22" s="15">
        <v>1700564.01</v>
      </c>
      <c r="K22" s="14">
        <v>1700564.01</v>
      </c>
      <c r="L22" s="14">
        <v>0</v>
      </c>
      <c r="M22" s="14">
        <v>0</v>
      </c>
      <c r="N22" s="14">
        <v>0</v>
      </c>
      <c r="O22" s="14">
        <v>1700564.01</v>
      </c>
      <c r="P22" s="15">
        <f t="shared" si="0"/>
        <v>1700564.01</v>
      </c>
    </row>
    <row r="23" spans="1:16" ht="25.5" x14ac:dyDescent="0.2">
      <c r="A23" s="12" t="s">
        <v>40</v>
      </c>
      <c r="B23" s="12" t="s">
        <v>42</v>
      </c>
      <c r="C23" s="13" t="s">
        <v>41</v>
      </c>
      <c r="D23" s="14" t="s">
        <v>43</v>
      </c>
      <c r="E23" s="15">
        <v>1430000</v>
      </c>
      <c r="F23" s="14">
        <v>1430000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1430000</v>
      </c>
    </row>
    <row r="24" spans="1:16" ht="25.5" x14ac:dyDescent="0.2">
      <c r="A24" s="12" t="s">
        <v>44</v>
      </c>
      <c r="B24" s="12" t="s">
        <v>46</v>
      </c>
      <c r="C24" s="13" t="s">
        <v>45</v>
      </c>
      <c r="D24" s="14" t="s">
        <v>47</v>
      </c>
      <c r="E24" s="15">
        <v>7700</v>
      </c>
      <c r="F24" s="14">
        <v>7700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7700</v>
      </c>
    </row>
    <row r="25" spans="1:16" ht="51" x14ac:dyDescent="0.2">
      <c r="A25" s="12" t="s">
        <v>48</v>
      </c>
      <c r="B25" s="12" t="s">
        <v>49</v>
      </c>
      <c r="C25" s="13" t="s">
        <v>45</v>
      </c>
      <c r="D25" s="14" t="s">
        <v>50</v>
      </c>
      <c r="E25" s="15">
        <v>3430000</v>
      </c>
      <c r="F25" s="14">
        <v>0</v>
      </c>
      <c r="G25" s="14">
        <v>0</v>
      </c>
      <c r="H25" s="14">
        <v>0</v>
      </c>
      <c r="I25" s="14">
        <v>3430000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3430000</v>
      </c>
    </row>
    <row r="26" spans="1:16" x14ac:dyDescent="0.2">
      <c r="A26" s="12" t="s">
        <v>51</v>
      </c>
      <c r="B26" s="12" t="s">
        <v>52</v>
      </c>
      <c r="C26" s="13" t="s">
        <v>45</v>
      </c>
      <c r="D26" s="14" t="s">
        <v>53</v>
      </c>
      <c r="E26" s="15">
        <v>2438262</v>
      </c>
      <c r="F26" s="14">
        <v>2438262</v>
      </c>
      <c r="G26" s="14">
        <v>0</v>
      </c>
      <c r="H26" s="14">
        <v>675328</v>
      </c>
      <c r="I26" s="14">
        <v>0</v>
      </c>
      <c r="J26" s="15">
        <v>413233</v>
      </c>
      <c r="K26" s="14">
        <v>413233</v>
      </c>
      <c r="L26" s="14">
        <v>0</v>
      </c>
      <c r="M26" s="14">
        <v>0</v>
      </c>
      <c r="N26" s="14">
        <v>0</v>
      </c>
      <c r="O26" s="14">
        <v>413233</v>
      </c>
      <c r="P26" s="15">
        <f t="shared" si="0"/>
        <v>2851495</v>
      </c>
    </row>
    <row r="27" spans="1:16" x14ac:dyDescent="0.2">
      <c r="A27" s="12" t="s">
        <v>54</v>
      </c>
      <c r="B27" s="12" t="s">
        <v>56</v>
      </c>
      <c r="C27" s="13" t="s">
        <v>55</v>
      </c>
      <c r="D27" s="14" t="s">
        <v>57</v>
      </c>
      <c r="E27" s="15">
        <v>400032</v>
      </c>
      <c r="F27" s="14">
        <v>400032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400032</v>
      </c>
    </row>
    <row r="28" spans="1:16" ht="25.5" x14ac:dyDescent="0.2">
      <c r="A28" s="12" t="s">
        <v>58</v>
      </c>
      <c r="B28" s="12" t="s">
        <v>60</v>
      </c>
      <c r="C28" s="13" t="s">
        <v>59</v>
      </c>
      <c r="D28" s="14" t="s">
        <v>61</v>
      </c>
      <c r="E28" s="15">
        <v>0</v>
      </c>
      <c r="F28" s="14">
        <v>0</v>
      </c>
      <c r="G28" s="14">
        <v>0</v>
      </c>
      <c r="H28" s="14">
        <v>0</v>
      </c>
      <c r="I28" s="14">
        <v>0</v>
      </c>
      <c r="J28" s="15">
        <v>579684</v>
      </c>
      <c r="K28" s="14">
        <v>579684</v>
      </c>
      <c r="L28" s="14">
        <v>0</v>
      </c>
      <c r="M28" s="14">
        <v>0</v>
      </c>
      <c r="N28" s="14">
        <v>0</v>
      </c>
      <c r="O28" s="14">
        <v>579684</v>
      </c>
      <c r="P28" s="15">
        <f t="shared" si="0"/>
        <v>579684</v>
      </c>
    </row>
    <row r="29" spans="1:16" ht="25.5" x14ac:dyDescent="0.2">
      <c r="A29" s="12" t="s">
        <v>62</v>
      </c>
      <c r="B29" s="12" t="s">
        <v>64</v>
      </c>
      <c r="C29" s="13" t="s">
        <v>63</v>
      </c>
      <c r="D29" s="14" t="s">
        <v>65</v>
      </c>
      <c r="E29" s="15">
        <v>5573</v>
      </c>
      <c r="F29" s="14">
        <v>5573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5573</v>
      </c>
    </row>
    <row r="30" spans="1:16" ht="38.25" x14ac:dyDescent="0.2">
      <c r="A30" s="12" t="s">
        <v>66</v>
      </c>
      <c r="B30" s="12" t="s">
        <v>68</v>
      </c>
      <c r="C30" s="13" t="s">
        <v>67</v>
      </c>
      <c r="D30" s="14" t="s">
        <v>69</v>
      </c>
      <c r="E30" s="15">
        <v>406250</v>
      </c>
      <c r="F30" s="14">
        <v>406250</v>
      </c>
      <c r="G30" s="14">
        <v>0</v>
      </c>
      <c r="H30" s="14">
        <v>95000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406250</v>
      </c>
    </row>
    <row r="31" spans="1:16" ht="25.5" x14ac:dyDescent="0.2">
      <c r="A31" s="12" t="s">
        <v>70</v>
      </c>
      <c r="B31" s="12" t="s">
        <v>71</v>
      </c>
      <c r="C31" s="13" t="s">
        <v>67</v>
      </c>
      <c r="D31" s="14" t="s">
        <v>72</v>
      </c>
      <c r="E31" s="15">
        <v>382000</v>
      </c>
      <c r="F31" s="14">
        <v>382000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382000</v>
      </c>
    </row>
    <row r="32" spans="1:16" ht="25.5" x14ac:dyDescent="0.2">
      <c r="A32" s="12" t="s">
        <v>73</v>
      </c>
      <c r="B32" s="12" t="s">
        <v>75</v>
      </c>
      <c r="C32" s="13" t="s">
        <v>74</v>
      </c>
      <c r="D32" s="14" t="s">
        <v>76</v>
      </c>
      <c r="E32" s="15">
        <v>0</v>
      </c>
      <c r="F32" s="14">
        <v>0</v>
      </c>
      <c r="G32" s="14">
        <v>0</v>
      </c>
      <c r="H32" s="14">
        <v>0</v>
      </c>
      <c r="I32" s="14">
        <v>0</v>
      </c>
      <c r="J32" s="15">
        <v>1800</v>
      </c>
      <c r="K32" s="14">
        <v>0</v>
      </c>
      <c r="L32" s="14">
        <v>1800</v>
      </c>
      <c r="M32" s="14">
        <v>0</v>
      </c>
      <c r="N32" s="14">
        <v>0</v>
      </c>
      <c r="O32" s="14">
        <v>0</v>
      </c>
      <c r="P32" s="15">
        <f t="shared" si="0"/>
        <v>1800</v>
      </c>
    </row>
    <row r="33" spans="1:16" x14ac:dyDescent="0.2">
      <c r="A33" s="12" t="s">
        <v>77</v>
      </c>
      <c r="B33" s="12" t="s">
        <v>79</v>
      </c>
      <c r="C33" s="13" t="s">
        <v>78</v>
      </c>
      <c r="D33" s="14" t="s">
        <v>80</v>
      </c>
      <c r="E33" s="15">
        <v>241400</v>
      </c>
      <c r="F33" s="14">
        <v>241400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241400</v>
      </c>
    </row>
    <row r="34" spans="1:16" x14ac:dyDescent="0.2">
      <c r="A34" s="12"/>
      <c r="B34" s="12"/>
      <c r="C34" s="13"/>
      <c r="D34" s="22" t="s">
        <v>182</v>
      </c>
      <c r="E34" s="15"/>
      <c r="F34" s="14"/>
      <c r="G34" s="14"/>
      <c r="H34" s="14"/>
      <c r="I34" s="14"/>
      <c r="J34" s="15"/>
      <c r="K34" s="14"/>
      <c r="L34" s="14"/>
      <c r="M34" s="14"/>
      <c r="N34" s="14"/>
      <c r="O34" s="14"/>
      <c r="P34" s="15"/>
    </row>
    <row r="35" spans="1:16" ht="63.75" x14ac:dyDescent="0.2">
      <c r="A35" s="12"/>
      <c r="B35" s="12"/>
      <c r="C35" s="13"/>
      <c r="D35" s="22" t="s">
        <v>188</v>
      </c>
      <c r="E35" s="15">
        <f>SUM(F35)</f>
        <v>11400</v>
      </c>
      <c r="F35" s="14">
        <v>11400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ref="P35:P37" si="1">E35+J35</f>
        <v>11400</v>
      </c>
    </row>
    <row r="36" spans="1:16" ht="38.25" x14ac:dyDescent="0.2">
      <c r="A36" s="12"/>
      <c r="B36" s="12"/>
      <c r="C36" s="13"/>
      <c r="D36" s="14" t="s">
        <v>189</v>
      </c>
      <c r="E36" s="15">
        <f>SUM(F36)</f>
        <v>100000</v>
      </c>
      <c r="F36" s="14">
        <v>100000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1"/>
        <v>100000</v>
      </c>
    </row>
    <row r="37" spans="1:16" ht="51" x14ac:dyDescent="0.2">
      <c r="A37" s="12"/>
      <c r="B37" s="12"/>
      <c r="C37" s="13"/>
      <c r="D37" s="24" t="s">
        <v>190</v>
      </c>
      <c r="E37" s="15">
        <f>SUM(F37)</f>
        <v>130000</v>
      </c>
      <c r="F37" s="14">
        <v>130000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1"/>
        <v>130000</v>
      </c>
    </row>
    <row r="38" spans="1:16" ht="38.25" x14ac:dyDescent="0.2">
      <c r="A38" s="12" t="s">
        <v>81</v>
      </c>
      <c r="B38" s="12" t="s">
        <v>82</v>
      </c>
      <c r="C38" s="13" t="s">
        <v>78</v>
      </c>
      <c r="D38" s="14" t="s">
        <v>83</v>
      </c>
      <c r="E38" s="15">
        <v>1592000</v>
      </c>
      <c r="F38" s="14">
        <v>1592000</v>
      </c>
      <c r="G38" s="14">
        <v>0</v>
      </c>
      <c r="H38" s="14">
        <v>0</v>
      </c>
      <c r="I38" s="14">
        <v>0</v>
      </c>
      <c r="J38" s="15">
        <v>1345000</v>
      </c>
      <c r="K38" s="14">
        <v>1345000</v>
      </c>
      <c r="L38" s="14">
        <v>0</v>
      </c>
      <c r="M38" s="14">
        <v>0</v>
      </c>
      <c r="N38" s="14">
        <v>0</v>
      </c>
      <c r="O38" s="14">
        <v>1345000</v>
      </c>
      <c r="P38" s="15">
        <f t="shared" si="0"/>
        <v>2937000</v>
      </c>
    </row>
    <row r="39" spans="1:16" ht="25.5" x14ac:dyDescent="0.2">
      <c r="A39" s="6" t="s">
        <v>84</v>
      </c>
      <c r="B39" s="7"/>
      <c r="C39" s="8"/>
      <c r="D39" s="9" t="s">
        <v>85</v>
      </c>
      <c r="E39" s="10">
        <v>41356006</v>
      </c>
      <c r="F39" s="11">
        <v>41356006</v>
      </c>
      <c r="G39" s="11">
        <v>25325532</v>
      </c>
      <c r="H39" s="11">
        <v>4171291</v>
      </c>
      <c r="I39" s="11">
        <v>0</v>
      </c>
      <c r="J39" s="10">
        <v>2303367</v>
      </c>
      <c r="K39" s="11">
        <v>620467</v>
      </c>
      <c r="L39" s="11">
        <v>1102900</v>
      </c>
      <c r="M39" s="11">
        <v>17705</v>
      </c>
      <c r="N39" s="11">
        <v>0</v>
      </c>
      <c r="O39" s="11">
        <v>1200467</v>
      </c>
      <c r="P39" s="10">
        <f t="shared" si="0"/>
        <v>43659373</v>
      </c>
    </row>
    <row r="40" spans="1:16" ht="25.5" x14ac:dyDescent="0.2">
      <c r="A40" s="6" t="s">
        <v>86</v>
      </c>
      <c r="B40" s="7"/>
      <c r="C40" s="8"/>
      <c r="D40" s="9" t="s">
        <v>85</v>
      </c>
      <c r="E40" s="10">
        <v>41356006</v>
      </c>
      <c r="F40" s="11">
        <v>41356006</v>
      </c>
      <c r="G40" s="11">
        <v>25325532</v>
      </c>
      <c r="H40" s="11">
        <v>4171291</v>
      </c>
      <c r="I40" s="11">
        <v>0</v>
      </c>
      <c r="J40" s="10">
        <v>2303367</v>
      </c>
      <c r="K40" s="11">
        <v>620467</v>
      </c>
      <c r="L40" s="11">
        <v>1102900</v>
      </c>
      <c r="M40" s="11">
        <v>17705</v>
      </c>
      <c r="N40" s="11">
        <v>0</v>
      </c>
      <c r="O40" s="11">
        <v>1200467</v>
      </c>
      <c r="P40" s="10">
        <f t="shared" si="0"/>
        <v>43659373</v>
      </c>
    </row>
    <row r="41" spans="1:16" ht="38.25" x14ac:dyDescent="0.2">
      <c r="A41" s="12" t="s">
        <v>87</v>
      </c>
      <c r="B41" s="12" t="s">
        <v>88</v>
      </c>
      <c r="C41" s="13" t="s">
        <v>21</v>
      </c>
      <c r="D41" s="14" t="s">
        <v>89</v>
      </c>
      <c r="E41" s="15">
        <v>461296</v>
      </c>
      <c r="F41" s="14">
        <v>461296</v>
      </c>
      <c r="G41" s="14">
        <v>359413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461296</v>
      </c>
    </row>
    <row r="42" spans="1:16" x14ac:dyDescent="0.2">
      <c r="A42" s="12" t="s">
        <v>90</v>
      </c>
      <c r="B42" s="12" t="s">
        <v>29</v>
      </c>
      <c r="C42" s="13" t="s">
        <v>91</v>
      </c>
      <c r="D42" s="14" t="s">
        <v>92</v>
      </c>
      <c r="E42" s="15">
        <v>4958190</v>
      </c>
      <c r="F42" s="14">
        <v>4958190</v>
      </c>
      <c r="G42" s="14">
        <v>2666566</v>
      </c>
      <c r="H42" s="14">
        <v>875415</v>
      </c>
      <c r="I42" s="14">
        <v>0</v>
      </c>
      <c r="J42" s="15">
        <v>80000</v>
      </c>
      <c r="K42" s="14">
        <v>0</v>
      </c>
      <c r="L42" s="14">
        <v>80000</v>
      </c>
      <c r="M42" s="14">
        <v>0</v>
      </c>
      <c r="N42" s="14">
        <v>0</v>
      </c>
      <c r="O42" s="14">
        <v>0</v>
      </c>
      <c r="P42" s="15">
        <f t="shared" si="0"/>
        <v>5038190</v>
      </c>
    </row>
    <row r="43" spans="1:16" ht="38.25" x14ac:dyDescent="0.2">
      <c r="A43" s="12" t="s">
        <v>93</v>
      </c>
      <c r="B43" s="12" t="s">
        <v>95</v>
      </c>
      <c r="C43" s="13" t="s">
        <v>94</v>
      </c>
      <c r="D43" s="14" t="s">
        <v>96</v>
      </c>
      <c r="E43" s="15">
        <v>13686831</v>
      </c>
      <c r="F43" s="14">
        <v>13686831</v>
      </c>
      <c r="G43" s="14">
        <v>5956564</v>
      </c>
      <c r="H43" s="14">
        <v>3096445</v>
      </c>
      <c r="I43" s="14">
        <v>0</v>
      </c>
      <c r="J43" s="15">
        <v>312000</v>
      </c>
      <c r="K43" s="14">
        <v>62000</v>
      </c>
      <c r="L43" s="14">
        <v>250000</v>
      </c>
      <c r="M43" s="14">
        <v>0</v>
      </c>
      <c r="N43" s="14">
        <v>0</v>
      </c>
      <c r="O43" s="14">
        <v>62000</v>
      </c>
      <c r="P43" s="15">
        <f t="shared" si="0"/>
        <v>13998831</v>
      </c>
    </row>
    <row r="44" spans="1:16" ht="38.25" x14ac:dyDescent="0.2">
      <c r="A44" s="12" t="s">
        <v>97</v>
      </c>
      <c r="B44" s="12" t="s">
        <v>98</v>
      </c>
      <c r="C44" s="13" t="s">
        <v>94</v>
      </c>
      <c r="D44" s="14" t="s">
        <v>99</v>
      </c>
      <c r="E44" s="15">
        <v>14402800</v>
      </c>
      <c r="F44" s="14">
        <v>14402800</v>
      </c>
      <c r="G44" s="14">
        <v>11782644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14402800</v>
      </c>
    </row>
    <row r="45" spans="1:16" ht="25.5" x14ac:dyDescent="0.2">
      <c r="A45" s="12" t="s">
        <v>100</v>
      </c>
      <c r="B45" s="12" t="s">
        <v>102</v>
      </c>
      <c r="C45" s="13" t="s">
        <v>101</v>
      </c>
      <c r="D45" s="14" t="s">
        <v>103</v>
      </c>
      <c r="E45" s="15">
        <v>2153171</v>
      </c>
      <c r="F45" s="14">
        <v>2153171</v>
      </c>
      <c r="G45" s="14">
        <v>1510303</v>
      </c>
      <c r="H45" s="14">
        <v>81289</v>
      </c>
      <c r="I45" s="14">
        <v>0</v>
      </c>
      <c r="J45" s="15">
        <v>24800</v>
      </c>
      <c r="K45" s="14">
        <v>24800</v>
      </c>
      <c r="L45" s="14">
        <v>0</v>
      </c>
      <c r="M45" s="14">
        <v>0</v>
      </c>
      <c r="N45" s="14">
        <v>0</v>
      </c>
      <c r="O45" s="14">
        <v>24800</v>
      </c>
      <c r="P45" s="15">
        <f t="shared" si="0"/>
        <v>2177971</v>
      </c>
    </row>
    <row r="46" spans="1:16" x14ac:dyDescent="0.2">
      <c r="A46" s="12" t="s">
        <v>104</v>
      </c>
      <c r="B46" s="12" t="s">
        <v>105</v>
      </c>
      <c r="C46" s="13" t="s">
        <v>101</v>
      </c>
      <c r="D46" s="14" t="s">
        <v>106</v>
      </c>
      <c r="E46" s="15">
        <v>74110</v>
      </c>
      <c r="F46" s="14">
        <v>74110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74110</v>
      </c>
    </row>
    <row r="47" spans="1:16" ht="76.5" x14ac:dyDescent="0.2">
      <c r="A47" s="12" t="s">
        <v>107</v>
      </c>
      <c r="B47" s="12" t="s">
        <v>108</v>
      </c>
      <c r="C47" s="13" t="s">
        <v>101</v>
      </c>
      <c r="D47" s="14" t="s">
        <v>109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5">
        <v>37567</v>
      </c>
      <c r="K47" s="14">
        <v>37567</v>
      </c>
      <c r="L47" s="14">
        <v>0</v>
      </c>
      <c r="M47" s="14">
        <v>0</v>
      </c>
      <c r="N47" s="14">
        <v>0</v>
      </c>
      <c r="O47" s="14">
        <v>37567</v>
      </c>
      <c r="P47" s="15">
        <f t="shared" si="0"/>
        <v>37567</v>
      </c>
    </row>
    <row r="48" spans="1:16" ht="76.5" x14ac:dyDescent="0.2">
      <c r="A48" s="12" t="s">
        <v>110</v>
      </c>
      <c r="B48" s="12" t="s">
        <v>111</v>
      </c>
      <c r="C48" s="13" t="s">
        <v>101</v>
      </c>
      <c r="D48" s="14" t="s">
        <v>112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338100</v>
      </c>
      <c r="K48" s="14">
        <v>338100</v>
      </c>
      <c r="L48" s="14">
        <v>0</v>
      </c>
      <c r="M48" s="14">
        <v>0</v>
      </c>
      <c r="N48" s="14">
        <v>0</v>
      </c>
      <c r="O48" s="14">
        <v>338100</v>
      </c>
      <c r="P48" s="15">
        <f t="shared" si="0"/>
        <v>338100</v>
      </c>
    </row>
    <row r="49" spans="1:16" ht="76.5" x14ac:dyDescent="0.2">
      <c r="A49" s="12" t="s">
        <v>113</v>
      </c>
      <c r="B49" s="12" t="s">
        <v>114</v>
      </c>
      <c r="C49" s="13" t="s">
        <v>101</v>
      </c>
      <c r="D49" s="14" t="s">
        <v>115</v>
      </c>
      <c r="E49" s="15">
        <v>34400</v>
      </c>
      <c r="F49" s="14">
        <v>34400</v>
      </c>
      <c r="G49" s="14">
        <v>28197</v>
      </c>
      <c r="H49" s="14">
        <v>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0"/>
        <v>34400</v>
      </c>
    </row>
    <row r="50" spans="1:16" ht="76.5" x14ac:dyDescent="0.2">
      <c r="A50" s="12" t="s">
        <v>116</v>
      </c>
      <c r="B50" s="12" t="s">
        <v>117</v>
      </c>
      <c r="C50" s="13" t="s">
        <v>101</v>
      </c>
      <c r="D50" s="14" t="s">
        <v>118</v>
      </c>
      <c r="E50" s="15">
        <v>0</v>
      </c>
      <c r="F50" s="14">
        <v>0</v>
      </c>
      <c r="G50" s="14">
        <v>0</v>
      </c>
      <c r="H50" s="14">
        <v>0</v>
      </c>
      <c r="I50" s="14">
        <v>0</v>
      </c>
      <c r="J50" s="15">
        <v>244800</v>
      </c>
      <c r="K50" s="14">
        <v>0</v>
      </c>
      <c r="L50" s="14">
        <v>244800</v>
      </c>
      <c r="M50" s="14">
        <v>0</v>
      </c>
      <c r="N50" s="14">
        <v>0</v>
      </c>
      <c r="O50" s="14">
        <v>0</v>
      </c>
      <c r="P50" s="15">
        <f t="shared" si="0"/>
        <v>244800</v>
      </c>
    </row>
    <row r="51" spans="1:16" ht="51" x14ac:dyDescent="0.2">
      <c r="A51" s="12" t="s">
        <v>119</v>
      </c>
      <c r="B51" s="12" t="s">
        <v>120</v>
      </c>
      <c r="C51" s="13" t="s">
        <v>101</v>
      </c>
      <c r="D51" s="14" t="s">
        <v>121</v>
      </c>
      <c r="E51" s="15">
        <v>0</v>
      </c>
      <c r="F51" s="14">
        <v>0</v>
      </c>
      <c r="G51" s="14">
        <v>0</v>
      </c>
      <c r="H51" s="14">
        <v>0</v>
      </c>
      <c r="I51" s="14">
        <v>0</v>
      </c>
      <c r="J51" s="15">
        <v>580000</v>
      </c>
      <c r="K51" s="14">
        <v>0</v>
      </c>
      <c r="L51" s="14">
        <v>0</v>
      </c>
      <c r="M51" s="14">
        <v>0</v>
      </c>
      <c r="N51" s="14">
        <v>0</v>
      </c>
      <c r="O51" s="14">
        <v>580000</v>
      </c>
      <c r="P51" s="15">
        <f t="shared" si="0"/>
        <v>580000</v>
      </c>
    </row>
    <row r="52" spans="1:16" ht="51" x14ac:dyDescent="0.2">
      <c r="A52" s="12" t="s">
        <v>122</v>
      </c>
      <c r="B52" s="12" t="s">
        <v>123</v>
      </c>
      <c r="C52" s="13" t="s">
        <v>101</v>
      </c>
      <c r="D52" s="14" t="s">
        <v>124</v>
      </c>
      <c r="E52" s="15">
        <v>0</v>
      </c>
      <c r="F52" s="14">
        <v>0</v>
      </c>
      <c r="G52" s="14">
        <v>0</v>
      </c>
      <c r="H52" s="14">
        <v>0</v>
      </c>
      <c r="I52" s="14">
        <v>0</v>
      </c>
      <c r="J52" s="15">
        <v>292800</v>
      </c>
      <c r="K52" s="14">
        <v>0</v>
      </c>
      <c r="L52" s="14">
        <v>292800</v>
      </c>
      <c r="M52" s="14">
        <v>0</v>
      </c>
      <c r="N52" s="14">
        <v>0</v>
      </c>
      <c r="O52" s="14">
        <v>0</v>
      </c>
      <c r="P52" s="15">
        <f t="shared" ref="P52:P78" si="2">E52+J52</f>
        <v>292800</v>
      </c>
    </row>
    <row r="53" spans="1:16" ht="89.25" x14ac:dyDescent="0.2">
      <c r="A53" s="12" t="s">
        <v>125</v>
      </c>
      <c r="B53" s="12" t="s">
        <v>126</v>
      </c>
      <c r="C53" s="13" t="s">
        <v>101</v>
      </c>
      <c r="D53" s="14" t="s">
        <v>127</v>
      </c>
      <c r="E53" s="15">
        <v>0</v>
      </c>
      <c r="F53" s="14">
        <v>0</v>
      </c>
      <c r="G53" s="14">
        <v>0</v>
      </c>
      <c r="H53" s="14">
        <v>0</v>
      </c>
      <c r="I53" s="14">
        <v>0</v>
      </c>
      <c r="J53" s="15">
        <v>21600</v>
      </c>
      <c r="K53" s="14">
        <v>0</v>
      </c>
      <c r="L53" s="14">
        <v>21600</v>
      </c>
      <c r="M53" s="14">
        <v>17705</v>
      </c>
      <c r="N53" s="14">
        <v>0</v>
      </c>
      <c r="O53" s="14">
        <v>0</v>
      </c>
      <c r="P53" s="15">
        <f t="shared" si="2"/>
        <v>21600</v>
      </c>
    </row>
    <row r="54" spans="1:16" ht="51" x14ac:dyDescent="0.2">
      <c r="A54" s="12" t="s">
        <v>128</v>
      </c>
      <c r="B54" s="12" t="s">
        <v>129</v>
      </c>
      <c r="C54" s="13" t="s">
        <v>101</v>
      </c>
      <c r="D54" s="14" t="s">
        <v>130</v>
      </c>
      <c r="E54" s="15">
        <v>1946800</v>
      </c>
      <c r="F54" s="14">
        <v>1946800</v>
      </c>
      <c r="G54" s="14">
        <v>1595736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2"/>
        <v>1946800</v>
      </c>
    </row>
    <row r="55" spans="1:16" ht="63.75" x14ac:dyDescent="0.2">
      <c r="A55" s="12" t="s">
        <v>131</v>
      </c>
      <c r="B55" s="12" t="s">
        <v>132</v>
      </c>
      <c r="C55" s="13" t="s">
        <v>101</v>
      </c>
      <c r="D55" s="14" t="s">
        <v>133</v>
      </c>
      <c r="E55" s="15">
        <v>0</v>
      </c>
      <c r="F55" s="14">
        <v>0</v>
      </c>
      <c r="G55" s="14">
        <v>0</v>
      </c>
      <c r="H55" s="14">
        <v>0</v>
      </c>
      <c r="I55" s="14">
        <v>0</v>
      </c>
      <c r="J55" s="15">
        <v>145000</v>
      </c>
      <c r="K55" s="14">
        <v>0</v>
      </c>
      <c r="L55" s="14">
        <v>145000</v>
      </c>
      <c r="M55" s="14">
        <v>0</v>
      </c>
      <c r="N55" s="14">
        <v>0</v>
      </c>
      <c r="O55" s="14">
        <v>0</v>
      </c>
      <c r="P55" s="15">
        <f t="shared" si="2"/>
        <v>145000</v>
      </c>
    </row>
    <row r="56" spans="1:16" ht="63.75" x14ac:dyDescent="0.2">
      <c r="A56" s="12" t="s">
        <v>134</v>
      </c>
      <c r="B56" s="12" t="s">
        <v>135</v>
      </c>
      <c r="C56" s="13" t="s">
        <v>101</v>
      </c>
      <c r="D56" s="14" t="s">
        <v>136</v>
      </c>
      <c r="E56" s="15">
        <v>0</v>
      </c>
      <c r="F56" s="14">
        <v>0</v>
      </c>
      <c r="G56" s="14">
        <v>0</v>
      </c>
      <c r="H56" s="14">
        <v>0</v>
      </c>
      <c r="I56" s="14">
        <v>0</v>
      </c>
      <c r="J56" s="15">
        <v>68700</v>
      </c>
      <c r="K56" s="14">
        <v>0</v>
      </c>
      <c r="L56" s="14">
        <v>68700</v>
      </c>
      <c r="M56" s="14">
        <v>0</v>
      </c>
      <c r="N56" s="14">
        <v>0</v>
      </c>
      <c r="O56" s="14">
        <v>0</v>
      </c>
      <c r="P56" s="15">
        <f t="shared" si="2"/>
        <v>68700</v>
      </c>
    </row>
    <row r="57" spans="1:16" ht="38.25" x14ac:dyDescent="0.2">
      <c r="A57" s="12" t="s">
        <v>137</v>
      </c>
      <c r="B57" s="12" t="s">
        <v>138</v>
      </c>
      <c r="C57" s="13" t="s">
        <v>101</v>
      </c>
      <c r="D57" s="14" t="s">
        <v>139</v>
      </c>
      <c r="E57" s="15">
        <v>706300</v>
      </c>
      <c r="F57" s="14">
        <v>706300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2"/>
        <v>706300</v>
      </c>
    </row>
    <row r="58" spans="1:16" ht="63.75" x14ac:dyDescent="0.2">
      <c r="A58" s="12" t="s">
        <v>140</v>
      </c>
      <c r="B58" s="12" t="s">
        <v>142</v>
      </c>
      <c r="C58" s="13" t="s">
        <v>141</v>
      </c>
      <c r="D58" s="14" t="s">
        <v>143</v>
      </c>
      <c r="E58" s="15">
        <v>344998</v>
      </c>
      <c r="F58" s="14">
        <v>344998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2"/>
        <v>344998</v>
      </c>
    </row>
    <row r="59" spans="1:16" x14ac:dyDescent="0.2">
      <c r="A59" s="12" t="s">
        <v>144</v>
      </c>
      <c r="B59" s="12" t="s">
        <v>146</v>
      </c>
      <c r="C59" s="13" t="s">
        <v>145</v>
      </c>
      <c r="D59" s="14" t="s">
        <v>147</v>
      </c>
      <c r="E59" s="15">
        <v>776730</v>
      </c>
      <c r="F59" s="14">
        <v>776730</v>
      </c>
      <c r="G59" s="14">
        <v>538835</v>
      </c>
      <c r="H59" s="14">
        <v>0</v>
      </c>
      <c r="I59" s="14">
        <v>0</v>
      </c>
      <c r="J59" s="15">
        <v>129000</v>
      </c>
      <c r="K59" s="14">
        <v>129000</v>
      </c>
      <c r="L59" s="14">
        <v>0</v>
      </c>
      <c r="M59" s="14">
        <v>0</v>
      </c>
      <c r="N59" s="14">
        <v>0</v>
      </c>
      <c r="O59" s="14">
        <v>129000</v>
      </c>
      <c r="P59" s="15">
        <f t="shared" si="2"/>
        <v>905730</v>
      </c>
    </row>
    <row r="60" spans="1:16" ht="38.25" x14ac:dyDescent="0.2">
      <c r="A60" s="12" t="s">
        <v>148</v>
      </c>
      <c r="B60" s="12" t="s">
        <v>150</v>
      </c>
      <c r="C60" s="13" t="s">
        <v>149</v>
      </c>
      <c r="D60" s="14" t="s">
        <v>151</v>
      </c>
      <c r="E60" s="15">
        <v>1697060</v>
      </c>
      <c r="F60" s="14">
        <v>1697060</v>
      </c>
      <c r="G60" s="14">
        <v>887274</v>
      </c>
      <c r="H60" s="14">
        <v>118142</v>
      </c>
      <c r="I60" s="14">
        <v>0</v>
      </c>
      <c r="J60" s="15">
        <v>29000</v>
      </c>
      <c r="K60" s="14">
        <v>29000</v>
      </c>
      <c r="L60" s="14">
        <v>0</v>
      </c>
      <c r="M60" s="14">
        <v>0</v>
      </c>
      <c r="N60" s="14">
        <v>0</v>
      </c>
      <c r="O60" s="14">
        <v>29000</v>
      </c>
      <c r="P60" s="15">
        <f t="shared" si="2"/>
        <v>1726060</v>
      </c>
    </row>
    <row r="61" spans="1:16" x14ac:dyDescent="0.2">
      <c r="A61" s="12" t="s">
        <v>152</v>
      </c>
      <c r="B61" s="12" t="s">
        <v>154</v>
      </c>
      <c r="C61" s="13" t="s">
        <v>153</v>
      </c>
      <c r="D61" s="14" t="s">
        <v>155</v>
      </c>
      <c r="E61" s="15">
        <v>33320</v>
      </c>
      <c r="F61" s="14">
        <v>33320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2"/>
        <v>33320</v>
      </c>
    </row>
    <row r="62" spans="1:16" ht="51" x14ac:dyDescent="0.2">
      <c r="A62" s="12" t="s">
        <v>156</v>
      </c>
      <c r="B62" s="12" t="s">
        <v>158</v>
      </c>
      <c r="C62" s="13" t="s">
        <v>157</v>
      </c>
      <c r="D62" s="14" t="s">
        <v>159</v>
      </c>
      <c r="E62" s="15">
        <v>80000</v>
      </c>
      <c r="F62" s="14">
        <v>80000</v>
      </c>
      <c r="G62" s="14">
        <v>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2"/>
        <v>80000</v>
      </c>
    </row>
    <row r="63" spans="1:16" ht="36" customHeight="1" x14ac:dyDescent="0.2">
      <c r="A63" s="6" t="s">
        <v>160</v>
      </c>
      <c r="B63" s="7"/>
      <c r="C63" s="8"/>
      <c r="D63" s="9" t="s">
        <v>161</v>
      </c>
      <c r="E63" s="10">
        <v>861191</v>
      </c>
      <c r="F63" s="11">
        <v>861191</v>
      </c>
      <c r="G63" s="11">
        <v>665560</v>
      </c>
      <c r="H63" s="11">
        <v>0</v>
      </c>
      <c r="I63" s="11">
        <v>0</v>
      </c>
      <c r="J63" s="10">
        <v>14000</v>
      </c>
      <c r="K63" s="11">
        <v>14000</v>
      </c>
      <c r="L63" s="11">
        <v>0</v>
      </c>
      <c r="M63" s="11">
        <v>0</v>
      </c>
      <c r="N63" s="11">
        <v>0</v>
      </c>
      <c r="O63" s="11">
        <v>14000</v>
      </c>
      <c r="P63" s="10">
        <f t="shared" si="2"/>
        <v>875191</v>
      </c>
    </row>
    <row r="64" spans="1:16" ht="39" customHeight="1" x14ac:dyDescent="0.2">
      <c r="A64" s="6" t="s">
        <v>162</v>
      </c>
      <c r="B64" s="7"/>
      <c r="C64" s="8"/>
      <c r="D64" s="9" t="s">
        <v>161</v>
      </c>
      <c r="E64" s="10">
        <v>861191</v>
      </c>
      <c r="F64" s="11">
        <v>861191</v>
      </c>
      <c r="G64" s="11">
        <v>665560</v>
      </c>
      <c r="H64" s="11">
        <v>0</v>
      </c>
      <c r="I64" s="11">
        <v>0</v>
      </c>
      <c r="J64" s="10">
        <v>14000</v>
      </c>
      <c r="K64" s="11">
        <v>14000</v>
      </c>
      <c r="L64" s="11">
        <v>0</v>
      </c>
      <c r="M64" s="11">
        <v>0</v>
      </c>
      <c r="N64" s="11">
        <v>0</v>
      </c>
      <c r="O64" s="11">
        <v>14000</v>
      </c>
      <c r="P64" s="10">
        <f t="shared" si="2"/>
        <v>875191</v>
      </c>
    </row>
    <row r="65" spans="1:16" ht="38.25" x14ac:dyDescent="0.2">
      <c r="A65" s="12" t="s">
        <v>163</v>
      </c>
      <c r="B65" s="12" t="s">
        <v>88</v>
      </c>
      <c r="C65" s="13" t="s">
        <v>21</v>
      </c>
      <c r="D65" s="14" t="s">
        <v>89</v>
      </c>
      <c r="E65" s="15">
        <v>841191</v>
      </c>
      <c r="F65" s="14">
        <v>841191</v>
      </c>
      <c r="G65" s="14">
        <v>665560</v>
      </c>
      <c r="H65" s="14">
        <v>0</v>
      </c>
      <c r="I65" s="14">
        <v>0</v>
      </c>
      <c r="J65" s="15">
        <v>14000</v>
      </c>
      <c r="K65" s="14">
        <v>14000</v>
      </c>
      <c r="L65" s="14">
        <v>0</v>
      </c>
      <c r="M65" s="14">
        <v>0</v>
      </c>
      <c r="N65" s="14">
        <v>0</v>
      </c>
      <c r="O65" s="14">
        <v>14000</v>
      </c>
      <c r="P65" s="15">
        <f t="shared" si="2"/>
        <v>855191</v>
      </c>
    </row>
    <row r="66" spans="1:16" ht="25.5" x14ac:dyDescent="0.2">
      <c r="A66" s="12" t="s">
        <v>164</v>
      </c>
      <c r="B66" s="12" t="s">
        <v>165</v>
      </c>
      <c r="C66" s="13" t="s">
        <v>141</v>
      </c>
      <c r="D66" s="14" t="s">
        <v>166</v>
      </c>
      <c r="E66" s="15">
        <v>20000</v>
      </c>
      <c r="F66" s="14">
        <v>20000</v>
      </c>
      <c r="G66" s="14">
        <v>0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2"/>
        <v>20000</v>
      </c>
    </row>
    <row r="67" spans="1:16" ht="27" customHeight="1" x14ac:dyDescent="0.2">
      <c r="A67" s="6" t="s">
        <v>167</v>
      </c>
      <c r="B67" s="7"/>
      <c r="C67" s="8"/>
      <c r="D67" s="9" t="s">
        <v>168</v>
      </c>
      <c r="E67" s="10">
        <v>5919753</v>
      </c>
      <c r="F67" s="11">
        <v>5589853</v>
      </c>
      <c r="G67" s="11">
        <v>1535052</v>
      </c>
      <c r="H67" s="11">
        <v>112150</v>
      </c>
      <c r="I67" s="11">
        <v>0</v>
      </c>
      <c r="J67" s="10">
        <v>248280</v>
      </c>
      <c r="K67" s="11">
        <v>248280</v>
      </c>
      <c r="L67" s="11">
        <v>0</v>
      </c>
      <c r="M67" s="11">
        <v>0</v>
      </c>
      <c r="N67" s="11">
        <v>0</v>
      </c>
      <c r="O67" s="11">
        <v>248280</v>
      </c>
      <c r="P67" s="10">
        <f t="shared" si="2"/>
        <v>6168033</v>
      </c>
    </row>
    <row r="68" spans="1:16" ht="28.5" customHeight="1" x14ac:dyDescent="0.2">
      <c r="A68" s="6" t="s">
        <v>169</v>
      </c>
      <c r="B68" s="7"/>
      <c r="C68" s="8"/>
      <c r="D68" s="9" t="s">
        <v>168</v>
      </c>
      <c r="E68" s="10">
        <v>5919753</v>
      </c>
      <c r="F68" s="11">
        <v>5589853</v>
      </c>
      <c r="G68" s="11">
        <v>1535052</v>
      </c>
      <c r="H68" s="11">
        <v>112150</v>
      </c>
      <c r="I68" s="11">
        <v>0</v>
      </c>
      <c r="J68" s="10">
        <v>248280</v>
      </c>
      <c r="K68" s="11">
        <v>248280</v>
      </c>
      <c r="L68" s="11">
        <v>0</v>
      </c>
      <c r="M68" s="11">
        <v>0</v>
      </c>
      <c r="N68" s="11">
        <v>0</v>
      </c>
      <c r="O68" s="11">
        <v>248280</v>
      </c>
      <c r="P68" s="10">
        <f t="shared" si="2"/>
        <v>6168033</v>
      </c>
    </row>
    <row r="69" spans="1:16" ht="38.25" x14ac:dyDescent="0.2">
      <c r="A69" s="12" t="s">
        <v>170</v>
      </c>
      <c r="B69" s="12" t="s">
        <v>88</v>
      </c>
      <c r="C69" s="13" t="s">
        <v>21</v>
      </c>
      <c r="D69" s="14" t="s">
        <v>89</v>
      </c>
      <c r="E69" s="15">
        <v>2160013</v>
      </c>
      <c r="F69" s="14">
        <v>2160013</v>
      </c>
      <c r="G69" s="14">
        <v>1535052</v>
      </c>
      <c r="H69" s="14">
        <v>112150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2"/>
        <v>2160013</v>
      </c>
    </row>
    <row r="70" spans="1:16" x14ac:dyDescent="0.2">
      <c r="A70" s="12" t="s">
        <v>171</v>
      </c>
      <c r="B70" s="12" t="s">
        <v>173</v>
      </c>
      <c r="C70" s="13" t="s">
        <v>172</v>
      </c>
      <c r="D70" s="14" t="s">
        <v>174</v>
      </c>
      <c r="E70" s="15">
        <v>329900</v>
      </c>
      <c r="F70" s="14">
        <v>0</v>
      </c>
      <c r="G70" s="14">
        <v>0</v>
      </c>
      <c r="H70" s="14">
        <v>0</v>
      </c>
      <c r="I70" s="14">
        <v>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2"/>
        <v>329900</v>
      </c>
    </row>
    <row r="71" spans="1:16" x14ac:dyDescent="0.2">
      <c r="A71" s="12" t="s">
        <v>175</v>
      </c>
      <c r="B71" s="12" t="s">
        <v>79</v>
      </c>
      <c r="C71" s="13" t="s">
        <v>78</v>
      </c>
      <c r="D71" s="14" t="s">
        <v>80</v>
      </c>
      <c r="E71" s="15">
        <v>3429840</v>
      </c>
      <c r="F71" s="14">
        <v>3429840</v>
      </c>
      <c r="G71" s="14">
        <v>0</v>
      </c>
      <c r="H71" s="14">
        <v>0</v>
      </c>
      <c r="I71" s="14">
        <v>0</v>
      </c>
      <c r="J71" s="15">
        <v>248280</v>
      </c>
      <c r="K71" s="14">
        <v>248280</v>
      </c>
      <c r="L71" s="14">
        <v>0</v>
      </c>
      <c r="M71" s="14">
        <v>0</v>
      </c>
      <c r="N71" s="14">
        <v>0</v>
      </c>
      <c r="O71" s="14">
        <v>248280</v>
      </c>
      <c r="P71" s="15">
        <f t="shared" si="2"/>
        <v>3678120</v>
      </c>
    </row>
    <row r="72" spans="1:16" x14ac:dyDescent="0.2">
      <c r="A72" s="12"/>
      <c r="B72" s="12"/>
      <c r="C72" s="13"/>
      <c r="D72" s="22" t="s">
        <v>182</v>
      </c>
      <c r="E72" s="15"/>
      <c r="F72" s="14"/>
      <c r="G72" s="14"/>
      <c r="H72" s="14"/>
      <c r="I72" s="14"/>
      <c r="J72" s="15"/>
      <c r="K72" s="14"/>
      <c r="L72" s="14"/>
      <c r="M72" s="14"/>
      <c r="N72" s="14"/>
      <c r="O72" s="14"/>
      <c r="P72" s="15"/>
    </row>
    <row r="73" spans="1:16" ht="25.5" x14ac:dyDescent="0.2">
      <c r="A73" s="12"/>
      <c r="B73" s="12"/>
      <c r="C73" s="13"/>
      <c r="D73" s="23" t="s">
        <v>183</v>
      </c>
      <c r="E73" s="15">
        <f>SUM(F73)</f>
        <v>972578</v>
      </c>
      <c r="F73" s="14">
        <f>670000+234519+68059</f>
        <v>972578</v>
      </c>
      <c r="G73" s="14">
        <v>0</v>
      </c>
      <c r="H73" s="14">
        <v>0</v>
      </c>
      <c r="I73" s="14">
        <v>0</v>
      </c>
      <c r="J73" s="15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5">
        <f t="shared" ref="P73:P77" si="3">E73+J73</f>
        <v>972578</v>
      </c>
    </row>
    <row r="74" spans="1:16" ht="25.5" x14ac:dyDescent="0.2">
      <c r="A74" s="12"/>
      <c r="B74" s="12"/>
      <c r="C74" s="13"/>
      <c r="D74" s="23" t="s">
        <v>184</v>
      </c>
      <c r="E74" s="15">
        <f t="shared" ref="E74:E77" si="4">SUM(F74)</f>
        <v>1958933</v>
      </c>
      <c r="F74" s="14">
        <f>1381589+504244+50000+23100</f>
        <v>1958933</v>
      </c>
      <c r="G74" s="14">
        <v>0</v>
      </c>
      <c r="H74" s="14">
        <v>0</v>
      </c>
      <c r="I74" s="14">
        <v>0</v>
      </c>
      <c r="J74" s="15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5">
        <f t="shared" si="3"/>
        <v>1958933</v>
      </c>
    </row>
    <row r="75" spans="1:16" ht="25.5" x14ac:dyDescent="0.2">
      <c r="A75" s="12"/>
      <c r="B75" s="12"/>
      <c r="C75" s="13"/>
      <c r="D75" s="23" t="s">
        <v>185</v>
      </c>
      <c r="E75" s="15">
        <f t="shared" si="4"/>
        <v>282809</v>
      </c>
      <c r="F75" s="14">
        <v>282809</v>
      </c>
      <c r="G75" s="14">
        <v>0</v>
      </c>
      <c r="H75" s="14">
        <v>0</v>
      </c>
      <c r="I75" s="14">
        <v>0</v>
      </c>
      <c r="J75" s="15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5">
        <f t="shared" si="3"/>
        <v>282809</v>
      </c>
    </row>
    <row r="76" spans="1:16" ht="51" x14ac:dyDescent="0.2">
      <c r="A76" s="12"/>
      <c r="B76" s="12"/>
      <c r="C76" s="13"/>
      <c r="D76" s="23" t="s">
        <v>186</v>
      </c>
      <c r="E76" s="15">
        <f t="shared" si="4"/>
        <v>165520</v>
      </c>
      <c r="F76" s="14">
        <v>165520</v>
      </c>
      <c r="G76" s="14">
        <v>0</v>
      </c>
      <c r="H76" s="14">
        <v>0</v>
      </c>
      <c r="I76" s="14">
        <v>0</v>
      </c>
      <c r="J76" s="15">
        <f>SUM(K76)</f>
        <v>248280</v>
      </c>
      <c r="K76" s="14">
        <v>248280</v>
      </c>
      <c r="L76" s="14">
        <v>0</v>
      </c>
      <c r="M76" s="14">
        <v>0</v>
      </c>
      <c r="N76" s="14">
        <v>0</v>
      </c>
      <c r="O76" s="14">
        <v>248280</v>
      </c>
      <c r="P76" s="15">
        <f t="shared" si="3"/>
        <v>413800</v>
      </c>
    </row>
    <row r="77" spans="1:16" ht="63.75" x14ac:dyDescent="0.2">
      <c r="A77" s="12"/>
      <c r="B77" s="12"/>
      <c r="C77" s="13"/>
      <c r="D77" s="23" t="s">
        <v>187</v>
      </c>
      <c r="E77" s="15">
        <f t="shared" si="4"/>
        <v>50000</v>
      </c>
      <c r="F77" s="14">
        <v>50000</v>
      </c>
      <c r="G77" s="14">
        <v>0</v>
      </c>
      <c r="H77" s="14">
        <v>0</v>
      </c>
      <c r="I77" s="14">
        <v>0</v>
      </c>
      <c r="J77" s="15">
        <f>SUM(K77)</f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5">
        <f t="shared" si="3"/>
        <v>50000</v>
      </c>
    </row>
    <row r="78" spans="1:16" ht="24.75" customHeight="1" x14ac:dyDescent="0.2">
      <c r="A78" s="16" t="s">
        <v>176</v>
      </c>
      <c r="B78" s="17" t="s">
        <v>176</v>
      </c>
      <c r="C78" s="18" t="s">
        <v>176</v>
      </c>
      <c r="D78" s="19" t="s">
        <v>177</v>
      </c>
      <c r="E78" s="10">
        <v>71032280</v>
      </c>
      <c r="F78" s="10">
        <v>67272380</v>
      </c>
      <c r="G78" s="10">
        <v>36480355</v>
      </c>
      <c r="H78" s="10">
        <v>5540625</v>
      </c>
      <c r="I78" s="10">
        <v>3430000</v>
      </c>
      <c r="J78" s="10">
        <v>6655928.0099999998</v>
      </c>
      <c r="K78" s="10">
        <v>4971228.01</v>
      </c>
      <c r="L78" s="10">
        <v>1104700</v>
      </c>
      <c r="M78" s="10">
        <v>17705</v>
      </c>
      <c r="N78" s="10">
        <v>0</v>
      </c>
      <c r="O78" s="10">
        <v>5551228.0099999998</v>
      </c>
      <c r="P78" s="10">
        <f t="shared" si="2"/>
        <v>77688208.010000005</v>
      </c>
    </row>
    <row r="81" spans="2:9" x14ac:dyDescent="0.2">
      <c r="B81" s="3" t="s">
        <v>178</v>
      </c>
      <c r="I81" s="3" t="s">
        <v>179</v>
      </c>
    </row>
  </sheetData>
  <mergeCells count="24">
    <mergeCell ref="I12:I14"/>
    <mergeCell ref="J11:O11"/>
    <mergeCell ref="J12:J14"/>
    <mergeCell ref="K12:K14"/>
    <mergeCell ref="L12:L14"/>
    <mergeCell ref="M12:N12"/>
    <mergeCell ref="M13:M14"/>
    <mergeCell ref="N13:N14"/>
    <mergeCell ref="M2:P2"/>
    <mergeCell ref="M4:P5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G13:G14"/>
    <mergeCell ref="H13:H14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2025-12-23T06:46:13Z</cp:lastPrinted>
  <dcterms:created xsi:type="dcterms:W3CDTF">2025-12-23T06:36:59Z</dcterms:created>
  <dcterms:modified xsi:type="dcterms:W3CDTF">2025-12-23T08:18:11Z</dcterms:modified>
</cp:coreProperties>
</file>